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 ROUZAIRE\Dropbox\Année 2021-2022\Chargée de mission\Relectures ressources\spectre et longueurs d'onde\"/>
    </mc:Choice>
  </mc:AlternateContent>
  <xr:revisionPtr revIDLastSave="0" documentId="13_ncr:1_{61A223CA-E25D-4C62-A6C5-7826948EF25B}" xr6:coauthVersionLast="47" xr6:coauthVersionMax="47" xr10:uidLastSave="{00000000-0000-0000-0000-000000000000}"/>
  <bookViews>
    <workbookView xWindow="-120" yWindow="-120" windowWidth="20730" windowHeight="11160" tabRatio="991" xr2:uid="{00000000-000D-0000-FFFF-FFFF00000000}"/>
  </bookViews>
  <sheets>
    <sheet name="Calculs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7" i="2" l="1"/>
  <c r="G27" i="2"/>
  <c r="F28" i="2"/>
  <c r="G28" i="2"/>
  <c r="E28" i="2"/>
  <c r="D22" i="2"/>
  <c r="E27" i="2"/>
  <c r="D21" i="2"/>
  <c r="F26" i="2"/>
  <c r="G26" i="2"/>
  <c r="E26" i="2"/>
  <c r="D20" i="2"/>
  <c r="G25" i="2"/>
  <c r="F25" i="2"/>
  <c r="E25" i="2"/>
  <c r="E22" i="2"/>
  <c r="F22" i="2"/>
  <c r="G22" i="2"/>
  <c r="E21" i="2"/>
  <c r="F21" i="2"/>
  <c r="G21" i="2"/>
  <c r="C16" i="2"/>
  <c r="C15" i="2"/>
  <c r="E20" i="2"/>
  <c r="F20" i="2"/>
  <c r="G20" i="2"/>
  <c r="D15" i="2"/>
  <c r="E15" i="2"/>
  <c r="F15" i="2"/>
  <c r="G15" i="2"/>
  <c r="D14" i="2"/>
  <c r="E14" i="2"/>
  <c r="F14" i="2"/>
  <c r="G14" i="2"/>
  <c r="C14" i="2"/>
  <c r="G19" i="2"/>
  <c r="F19" i="2"/>
  <c r="E19" i="2"/>
  <c r="D19" i="2"/>
  <c r="G13" i="2"/>
  <c r="F13" i="2"/>
  <c r="F16" i="2" s="1"/>
  <c r="E13" i="2"/>
  <c r="D13" i="2"/>
  <c r="D16" i="2" s="1"/>
  <c r="E16" i="2"/>
  <c r="C13" i="2"/>
  <c r="G1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16" authorId="0" shapeId="0" xr:uid="{00000000-0006-0000-0000-000001000000}">
      <text>
        <r>
          <rPr>
            <sz val="8"/>
            <color rgb="FF000000"/>
            <rFont val="Tahoma"/>
            <family val="2"/>
            <charset val="1"/>
          </rPr>
          <t xml:space="preserve">Valeur attendue :
</t>
        </r>
        <r>
          <rPr>
            <sz val="11"/>
            <color rgb="FF000000"/>
            <rFont val="Calibri"/>
            <family val="2"/>
            <charset val="1"/>
          </rPr>
          <t>122 nm</t>
        </r>
      </text>
    </comment>
    <comment ref="G16" authorId="0" shapeId="0" xr:uid="{00000000-0006-0000-0000-000002000000}">
      <text>
        <r>
          <rPr>
            <sz val="8"/>
            <color rgb="FF000000"/>
            <rFont val="Tahoma"/>
            <family val="2"/>
            <charset val="1"/>
          </rPr>
          <t xml:space="preserve">Valeur attendue :
</t>
        </r>
        <r>
          <rPr>
            <sz val="11"/>
            <color rgb="FF000000"/>
            <rFont val="Calibri"/>
            <family val="2"/>
            <charset val="1"/>
          </rPr>
          <t>94 nm</t>
        </r>
      </text>
    </comment>
  </commentList>
</comments>
</file>

<file path=xl/sharedStrings.xml><?xml version="1.0" encoding="utf-8"?>
<sst xmlns="http://schemas.openxmlformats.org/spreadsheetml/2006/main" count="36" uniqueCount="26">
  <si>
    <t>Niveau d'énergie</t>
  </si>
  <si>
    <t>Valeur de l'énergie (en eV)</t>
  </si>
  <si>
    <t>n = 5</t>
  </si>
  <si>
    <t>n = 4</t>
  </si>
  <si>
    <t>n = 3</t>
  </si>
  <si>
    <t>n = 2</t>
  </si>
  <si>
    <t>n = 1</t>
  </si>
  <si>
    <t>Transition étudiée</t>
  </si>
  <si>
    <r>
      <rPr>
        <b/>
        <sz val="10"/>
        <color rgb="FF000000"/>
        <rFont val="Trebuchet MS"/>
        <family val="2"/>
      </rPr>
      <t xml:space="preserve">Différence d'énergie </t>
    </r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Trebuchet MS"/>
        <family val="2"/>
        <charset val="1"/>
      </rPr>
      <t>E (en eV)</t>
    </r>
  </si>
  <si>
    <r>
      <rPr>
        <b/>
        <sz val="10"/>
        <color rgb="FF000000"/>
        <rFont val="Trebuchet MS"/>
        <family val="2"/>
      </rPr>
      <t xml:space="preserve">Différence d'énergie </t>
    </r>
    <r>
      <rPr>
        <b/>
        <sz val="10"/>
        <color rgb="FF000000"/>
        <rFont val="Symbol"/>
        <family val="1"/>
        <charset val="2"/>
      </rPr>
      <t>D</t>
    </r>
    <r>
      <rPr>
        <b/>
        <sz val="10"/>
        <color rgb="FF000000"/>
        <rFont val="Trebuchet MS"/>
        <family val="2"/>
        <charset val="1"/>
      </rPr>
      <t>E (en J)</t>
    </r>
  </si>
  <si>
    <r>
      <rPr>
        <b/>
        <sz val="10"/>
        <color rgb="FF000000"/>
        <rFont val="Trebuchet MS"/>
        <family val="2"/>
      </rPr>
      <t xml:space="preserve">Longueur d'onde absorbée </t>
    </r>
    <r>
      <rPr>
        <b/>
        <sz val="10"/>
        <color rgb="FF000000"/>
        <rFont val="Symbol"/>
        <family val="1"/>
        <charset val="2"/>
      </rPr>
      <t xml:space="preserve">l </t>
    </r>
    <r>
      <rPr>
        <b/>
        <sz val="10"/>
        <color rgb="FF000000"/>
        <rFont val="Trebuchet MS"/>
        <family val="2"/>
        <charset val="1"/>
      </rPr>
      <t>(en nm)</t>
    </r>
  </si>
  <si>
    <r>
      <rPr>
        <b/>
        <sz val="10"/>
        <color rgb="FF000000"/>
        <rFont val="Trebuchet MS"/>
        <family val="2"/>
      </rPr>
      <t xml:space="preserve">Longueur d'onde absorbée </t>
    </r>
    <r>
      <rPr>
        <b/>
        <sz val="10"/>
        <color rgb="FF000000"/>
        <rFont val="Symbol"/>
        <family val="1"/>
        <charset val="2"/>
      </rPr>
      <t xml:space="preserve">l </t>
    </r>
    <r>
      <rPr>
        <b/>
        <sz val="10"/>
        <color rgb="FF000000"/>
        <rFont val="Trebuchet MS"/>
        <family val="2"/>
        <charset val="1"/>
      </rPr>
      <t>(en m)</t>
    </r>
  </si>
  <si>
    <t>n = 0</t>
  </si>
  <si>
    <t>0 =&gt; 1</t>
  </si>
  <si>
    <t>0 =&gt; 2</t>
  </si>
  <si>
    <t>0 =&gt; 3</t>
  </si>
  <si>
    <t>0 =&gt; 4</t>
  </si>
  <si>
    <t>0 =&gt; 5</t>
  </si>
  <si>
    <t>1 =&gt; 2</t>
  </si>
  <si>
    <t>1 =&gt; 3</t>
  </si>
  <si>
    <t>1 =&gt; 4</t>
  </si>
  <si>
    <t>1 =&gt; 5</t>
  </si>
  <si>
    <t>2 =&gt; 3</t>
  </si>
  <si>
    <t>2 =&gt; 4</t>
  </si>
  <si>
    <t>2 =&gt; 5</t>
  </si>
  <si>
    <t>Calcul des longueurs d'onde des radiations absorbées par l'atome d'hydrogène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</si>
</sst>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rgb="FF000000"/>
      <name val="Calibri"/>
      <family val="2"/>
      <charset val="1"/>
    </font>
    <font>
      <b/>
      <sz val="14"/>
      <color rgb="FF000000"/>
      <name val="Trebuchet MS"/>
      <family val="2"/>
      <charset val="1"/>
    </font>
    <font>
      <sz val="11"/>
      <color rgb="FF000000"/>
      <name val="Trebuchet MS"/>
      <family val="2"/>
      <charset val="1"/>
    </font>
    <font>
      <b/>
      <sz val="10"/>
      <color rgb="FF000000"/>
      <name val="Trebuchet MS"/>
      <family val="2"/>
      <charset val="1"/>
    </font>
    <font>
      <sz val="10"/>
      <color rgb="FF000000"/>
      <name val="Trebuchet MS"/>
      <family val="2"/>
      <charset val="1"/>
    </font>
    <font>
      <b/>
      <sz val="12"/>
      <color rgb="FFC0504D"/>
      <name val="Trebuchet MS"/>
      <family val="2"/>
      <charset val="1"/>
    </font>
    <font>
      <b/>
      <sz val="12"/>
      <color rgb="FFC0504D"/>
      <name val="Symbol"/>
      <family val="1"/>
      <charset val="2"/>
    </font>
    <font>
      <b/>
      <sz val="10"/>
      <color rgb="FF000000"/>
      <name val="Symbol"/>
      <family val="1"/>
      <charset val="2"/>
    </font>
    <font>
      <sz val="8"/>
      <color rgb="FF000000"/>
      <name val="Tahoma"/>
      <family val="2"/>
      <charset val="1"/>
    </font>
    <font>
      <b/>
      <sz val="10"/>
      <color rgb="FF000000"/>
      <name val="Trebuchet MS"/>
      <family val="2"/>
    </font>
    <font>
      <b/>
      <sz val="18"/>
      <color theme="5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CCCCFF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11" fontId="4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176175</xdr:colOff>
      <xdr:row>1</xdr:row>
      <xdr:rowOff>1046</xdr:rowOff>
    </xdr:from>
    <xdr:to>
      <xdr:col>8</xdr:col>
      <xdr:colOff>571499</xdr:colOff>
      <xdr:row>4</xdr:row>
      <xdr:rowOff>182218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143545" y="522850"/>
          <a:ext cx="6068911" cy="102599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360">
          <a:solidFill>
            <a:schemeClr val="accent2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Rappel : 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la longueur d'onde 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Symbol"/>
            </a:rPr>
            <a:t>l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et la différence d'énergie entre deux niveaux sont liées par la relation : 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200" b="1" strike="noStrike" spc="-1">
              <a:solidFill>
                <a:srgbClr val="C0504D"/>
              </a:solidFill>
              <a:uFill>
                <a:solidFill>
                  <a:srgbClr val="FFFFFF"/>
                </a:solidFill>
              </a:uFill>
              <a:latin typeface="Symbol"/>
            </a:rPr>
            <a:t>D</a:t>
          </a:r>
          <a:r>
            <a:rPr lang="fr-FR" sz="1200" b="1" strike="noStrike" spc="-1">
              <a:solidFill>
                <a:srgbClr val="C0504D"/>
              </a:solidFill>
              <a:uFill>
                <a:solidFill>
                  <a:srgbClr val="FFFFFF"/>
                </a:solidFill>
              </a:uFill>
              <a:latin typeface="Trebuchet MS"/>
            </a:rPr>
            <a:t>E = hc / </a:t>
          </a:r>
          <a:r>
            <a:rPr lang="fr-FR" sz="1200" b="1" strike="noStrike" spc="-1">
              <a:solidFill>
                <a:srgbClr val="C0504D"/>
              </a:solidFill>
              <a:uFill>
                <a:solidFill>
                  <a:srgbClr val="FFFFFF"/>
                </a:solidFill>
              </a:uFill>
              <a:latin typeface="Symbol"/>
            </a:rPr>
            <a:t>l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avec  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Symbol"/>
            </a:rPr>
            <a:t>D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E : Différence d'énergie entre deux niveaux (en J)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        h : Constante de Planck 6,63x10</a:t>
          </a:r>
          <a:r>
            <a:rPr lang="fr-FR" sz="1000" strike="noStrike" spc="-1" baseline="3000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-34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m².kg.s</a:t>
          </a:r>
          <a:r>
            <a:rPr lang="fr-FR" sz="1000" strike="noStrike" spc="-1" baseline="3000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-1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        c : Vitesse de la lumière 3,00x10</a:t>
          </a:r>
          <a:r>
            <a:rPr lang="fr-FR" sz="1000" strike="noStrike" spc="-1" baseline="3000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8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m.s</a:t>
          </a:r>
          <a:r>
            <a:rPr lang="fr-FR" sz="1000" strike="noStrike" spc="-1" baseline="3000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-1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>
            <a:lnSpc>
              <a:spcPct val="100000"/>
            </a:lnSpc>
          </a:pP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Symbol"/>
            </a:rPr>
            <a:t>           l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: Longueur d'onde de la radiation (en m) 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176175</xdr:colOff>
      <xdr:row>4</xdr:row>
      <xdr:rowOff>225771</xdr:rowOff>
    </xdr:from>
    <xdr:to>
      <xdr:col>8</xdr:col>
      <xdr:colOff>571497</xdr:colOff>
      <xdr:row>7</xdr:row>
      <xdr:rowOff>130381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43545" y="1592401"/>
          <a:ext cx="6068909" cy="550654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360">
          <a:solidFill>
            <a:schemeClr val="accent1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Rappel :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À l'échelle de l'atome, l'énergie peut s'exprimer en joules (J) ou en électron-volt (eV)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La conversion entre ces deux unités est la suivante :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  <a:p>
          <a:pPr algn="ctr">
            <a:lnSpc>
              <a:spcPct val="100000"/>
            </a:lnSpc>
          </a:pPr>
          <a:r>
            <a:rPr lang="fr-FR" sz="1200" b="1" strike="noStrike" spc="-1">
              <a:solidFill>
                <a:srgbClr val="376092"/>
              </a:solidFill>
              <a:uFill>
                <a:solidFill>
                  <a:srgbClr val="FFFFFF"/>
                </a:solidFill>
              </a:uFill>
              <a:latin typeface="Trebuchet MS"/>
            </a:rPr>
            <a:t>1 eV = 1,60x10</a:t>
          </a:r>
          <a:r>
            <a:rPr lang="fr-FR" sz="1200" b="1" strike="noStrike" spc="-1" baseline="30000">
              <a:solidFill>
                <a:srgbClr val="376092"/>
              </a:solidFill>
              <a:uFill>
                <a:solidFill>
                  <a:srgbClr val="FFFFFF"/>
                </a:solidFill>
              </a:uFill>
              <a:latin typeface="Trebuchet MS"/>
            </a:rPr>
            <a:t>-19</a:t>
          </a:r>
          <a:r>
            <a:rPr lang="fr-FR" sz="1200" b="1" strike="noStrike" spc="-1">
              <a:solidFill>
                <a:srgbClr val="376092"/>
              </a:solidFill>
              <a:uFill>
                <a:solidFill>
                  <a:srgbClr val="FFFFFF"/>
                </a:solidFill>
              </a:uFill>
              <a:latin typeface="Trebuchet MS"/>
            </a:rPr>
            <a:t> J</a:t>
          </a:r>
          <a:endParaRPr lang="fr-FR" sz="120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45</xdr:row>
      <xdr:rowOff>0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342900</xdr:colOff>
      <xdr:row>45</xdr:row>
      <xdr:rowOff>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165652</xdr:colOff>
      <xdr:row>1</xdr:row>
      <xdr:rowOff>8275</xdr:rowOff>
    </xdr:from>
    <xdr:to>
      <xdr:col>0</xdr:col>
      <xdr:colOff>1673087</xdr:colOff>
      <xdr:row>9</xdr:row>
      <xdr:rowOff>56396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9330"/>
        <a:stretch/>
      </xdr:blipFill>
      <xdr:spPr>
        <a:xfrm>
          <a:off x="165652" y="646036"/>
          <a:ext cx="1507435" cy="2334121"/>
        </a:xfrm>
        <a:prstGeom prst="rect">
          <a:avLst/>
        </a:prstGeom>
      </xdr:spPr>
    </xdr:pic>
    <xdr:clientData/>
  </xdr:twoCellAnchor>
  <xdr:twoCellAnchor editAs="oneCell">
    <xdr:from>
      <xdr:col>3</xdr:col>
      <xdr:colOff>176175</xdr:colOff>
      <xdr:row>7</xdr:row>
      <xdr:rowOff>173934</xdr:rowOff>
    </xdr:from>
    <xdr:to>
      <xdr:col>8</xdr:col>
      <xdr:colOff>571497</xdr:colOff>
      <xdr:row>8</xdr:row>
      <xdr:rowOff>517523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143545" y="2186608"/>
          <a:ext cx="6068909" cy="55065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360">
          <a:solidFill>
            <a:schemeClr val="accent3">
              <a:lumMod val="75000"/>
            </a:schemeClr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fr-FR" sz="10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Rappel :</a:t>
          </a:r>
          <a:r>
            <a:rPr lang="fr-FR" sz="100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Dans</a:t>
          </a:r>
          <a:r>
            <a:rPr lang="fr-FR" sz="10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une cellule, un puissance de dix s'écrit avec la lettre "E".</a:t>
          </a:r>
          <a:br>
            <a:rPr lang="fr-FR" sz="10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</a:br>
          <a:r>
            <a:rPr lang="fr-FR" sz="1000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Exemple : 	</a:t>
          </a:r>
          <a:r>
            <a:rPr lang="fr-FR" sz="1000" b="0" strike="noStrike" spc="-1">
              <a:solidFill>
                <a:sysClr val="windowText" lastClr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1,60x10</a:t>
          </a:r>
          <a:r>
            <a:rPr lang="fr-FR" sz="1000" b="0" strike="noStrike" spc="-1" baseline="30000">
              <a:solidFill>
                <a:sysClr val="windowText" lastClr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-19</a:t>
          </a:r>
          <a:r>
            <a:rPr lang="fr-FR" sz="1000" b="0" strike="noStrike" spc="-1">
              <a:solidFill>
                <a:sysClr val="windowText" lastClr="000000"/>
              </a:solidFill>
              <a:uFill>
                <a:solidFill>
                  <a:srgbClr val="FFFFFF"/>
                </a:solidFill>
              </a:uFill>
              <a:latin typeface="Trebuchet MS"/>
            </a:rPr>
            <a:t> s'écrit     </a:t>
          </a:r>
          <a:r>
            <a:rPr lang="fr-FR" sz="1200" b="1" strike="noStrike" spc="-1">
              <a:solidFill>
                <a:schemeClr val="accent3">
                  <a:lumMod val="75000"/>
                </a:schemeClr>
              </a:solidFill>
              <a:uFill>
                <a:solidFill>
                  <a:srgbClr val="FFFFFF"/>
                </a:solidFill>
              </a:uFill>
              <a:latin typeface="Trebuchet MS"/>
            </a:rPr>
            <a:t>1,60E-9</a:t>
          </a:r>
          <a:endParaRPr lang="fr-FR" sz="1200" strike="noStrike" spc="-1">
            <a:solidFill>
              <a:schemeClr val="accent3">
                <a:lumMod val="75000"/>
              </a:schemeClr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topLeftCell="A16" zoomScale="115" zoomScaleNormal="115" workbookViewId="0">
      <selection activeCell="H27" sqref="H27"/>
    </sheetView>
  </sheetViews>
  <sheetFormatPr baseColWidth="10" defaultColWidth="9.140625" defaultRowHeight="15" x14ac:dyDescent="0.25"/>
  <cols>
    <col min="1" max="1" width="25.42578125" style="3" customWidth="1"/>
    <col min="2" max="8" width="17" style="3"/>
    <col min="9" max="9" width="11.140625" style="15"/>
    <col min="10" max="10" width="3.5703125" style="15"/>
    <col min="11" max="1025" width="11.140625" style="3"/>
    <col min="1026" max="16384" width="9.140625" style="3"/>
  </cols>
  <sheetData>
    <row r="1" spans="1:10" s="1" customFormat="1" ht="41.25" customHeight="1" x14ac:dyDescent="0.25">
      <c r="A1" s="23" t="s">
        <v>25</v>
      </c>
      <c r="B1" s="23"/>
      <c r="C1" s="23"/>
      <c r="D1" s="23"/>
      <c r="E1" s="23"/>
      <c r="F1" s="23"/>
      <c r="G1" s="23"/>
      <c r="H1" s="23"/>
      <c r="I1" s="2"/>
      <c r="J1" s="2"/>
    </row>
    <row r="2" spans="1:10" ht="33.75" customHeight="1" x14ac:dyDescent="0.3">
      <c r="B2" s="4" t="s">
        <v>0</v>
      </c>
      <c r="C2" s="5" t="s">
        <v>1</v>
      </c>
      <c r="E2" s="6"/>
      <c r="F2" s="6"/>
      <c r="G2" s="2"/>
      <c r="H2" s="6"/>
      <c r="I2" s="3"/>
      <c r="J2" s="3"/>
    </row>
    <row r="3" spans="1:10" ht="16.5" x14ac:dyDescent="0.3">
      <c r="A3" s="7"/>
      <c r="B3" s="8" t="s">
        <v>2</v>
      </c>
      <c r="C3" s="9">
        <v>-0.37</v>
      </c>
      <c r="D3" s="10"/>
      <c r="E3" s="11"/>
      <c r="F3" s="11"/>
      <c r="G3" s="12"/>
      <c r="H3" s="11"/>
      <c r="I3" s="3"/>
      <c r="J3" s="3"/>
    </row>
    <row r="4" spans="1:10" ht="16.5" x14ac:dyDescent="0.3">
      <c r="A4" s="7"/>
      <c r="B4" s="8" t="s">
        <v>3</v>
      </c>
      <c r="C4" s="9">
        <v>-0.54</v>
      </c>
      <c r="D4" s="10"/>
      <c r="E4" s="11"/>
      <c r="F4" s="11"/>
      <c r="G4" s="12"/>
      <c r="H4" s="11"/>
      <c r="I4" s="3"/>
      <c r="J4" s="3"/>
    </row>
    <row r="5" spans="1:10" ht="18" x14ac:dyDescent="0.3">
      <c r="A5" s="7"/>
      <c r="B5" s="8" t="s">
        <v>4</v>
      </c>
      <c r="C5" s="9">
        <v>-0.85</v>
      </c>
      <c r="D5" s="10"/>
      <c r="E5" s="13"/>
      <c r="F5" s="13"/>
      <c r="H5" s="11"/>
      <c r="I5" s="3"/>
      <c r="J5" s="3"/>
    </row>
    <row r="6" spans="1:10" ht="16.5" customHeight="1" x14ac:dyDescent="0.3">
      <c r="A6" s="7"/>
      <c r="B6" s="8" t="s">
        <v>5</v>
      </c>
      <c r="C6" s="9">
        <v>-1.51</v>
      </c>
      <c r="D6" s="10"/>
      <c r="E6" s="14"/>
      <c r="F6" s="14"/>
      <c r="H6" s="11"/>
      <c r="I6" s="3"/>
      <c r="J6" s="3"/>
    </row>
    <row r="7" spans="1:10" ht="16.5" x14ac:dyDescent="0.3">
      <c r="A7" s="7"/>
      <c r="B7" s="8" t="s">
        <v>6</v>
      </c>
      <c r="C7" s="9">
        <v>-3.39</v>
      </c>
      <c r="D7" s="10"/>
      <c r="E7" s="11"/>
      <c r="F7" s="11"/>
      <c r="G7" s="12"/>
      <c r="H7" s="11"/>
      <c r="I7" s="3"/>
      <c r="J7" s="3"/>
    </row>
    <row r="8" spans="1:10" ht="16.5" x14ac:dyDescent="0.3">
      <c r="A8" s="7"/>
      <c r="B8" s="8" t="s">
        <v>12</v>
      </c>
      <c r="C8" s="9">
        <v>-13.6</v>
      </c>
      <c r="D8" s="10"/>
      <c r="E8" s="11"/>
      <c r="F8" s="11"/>
      <c r="G8" s="12"/>
      <c r="H8" s="11"/>
      <c r="I8" s="3"/>
      <c r="J8" s="3"/>
    </row>
    <row r="9" spans="1:10" ht="46.5" customHeight="1" x14ac:dyDescent="0.25"/>
    <row r="10" spans="1:10" ht="18.75" x14ac:dyDescent="0.3">
      <c r="B10" s="22"/>
      <c r="C10" s="22"/>
      <c r="D10" s="22"/>
      <c r="E10" s="22"/>
      <c r="F10" s="22"/>
      <c r="G10" s="22"/>
    </row>
    <row r="11" spans="1:10" ht="6.75" customHeight="1" x14ac:dyDescent="0.3">
      <c r="B11" s="16"/>
      <c r="C11" s="16"/>
      <c r="D11" s="16"/>
      <c r="E11" s="16"/>
      <c r="F11" s="16"/>
      <c r="G11" s="16"/>
    </row>
    <row r="12" spans="1:10" x14ac:dyDescent="0.25">
      <c r="A12" s="21" t="s">
        <v>7</v>
      </c>
      <c r="B12" s="21"/>
      <c r="C12" s="17" t="s">
        <v>13</v>
      </c>
      <c r="D12" s="17" t="s">
        <v>14</v>
      </c>
      <c r="E12" s="17" t="s">
        <v>15</v>
      </c>
      <c r="F12" s="17" t="s">
        <v>16</v>
      </c>
      <c r="G12" s="17" t="s">
        <v>17</v>
      </c>
    </row>
    <row r="13" spans="1:10" x14ac:dyDescent="0.25">
      <c r="A13" s="21" t="s">
        <v>8</v>
      </c>
      <c r="B13" s="21"/>
      <c r="C13" s="18">
        <f>C7-C8</f>
        <v>10.209999999999999</v>
      </c>
      <c r="D13" s="18">
        <f>C6-C8</f>
        <v>12.09</v>
      </c>
      <c r="E13" s="18">
        <f>C5-C8</f>
        <v>12.75</v>
      </c>
      <c r="F13" s="18">
        <f>C4-C8</f>
        <v>13.059999999999999</v>
      </c>
      <c r="G13" s="18">
        <f>C3-C8</f>
        <v>13.23</v>
      </c>
    </row>
    <row r="14" spans="1:10" x14ac:dyDescent="0.25">
      <c r="A14" s="21" t="s">
        <v>9</v>
      </c>
      <c r="B14" s="21"/>
      <c r="C14" s="24">
        <f>C13*1.6E-19</f>
        <v>1.6335999999999997E-18</v>
      </c>
      <c r="D14" s="24">
        <f t="shared" ref="D14:G14" si="0">D13*1.6E-19</f>
        <v>1.9343999999999999E-18</v>
      </c>
      <c r="E14" s="24">
        <f t="shared" si="0"/>
        <v>2.0399999999999999E-18</v>
      </c>
      <c r="F14" s="24">
        <f t="shared" si="0"/>
        <v>2.0895999999999997E-18</v>
      </c>
      <c r="G14" s="24">
        <f t="shared" si="0"/>
        <v>2.1167999999999998E-18</v>
      </c>
    </row>
    <row r="15" spans="1:10" x14ac:dyDescent="0.25">
      <c r="A15" s="21" t="s">
        <v>11</v>
      </c>
      <c r="B15" s="21"/>
      <c r="C15" s="24">
        <f xml:space="preserve"> 6.63E-34*300000000/C14</f>
        <v>1.2175563173359452E-7</v>
      </c>
      <c r="D15" s="24">
        <f t="shared" ref="D15:G15" si="1" xml:space="preserve"> 6.63E-34*300000000/D14</f>
        <v>1.0282258064516128E-7</v>
      </c>
      <c r="E15" s="24">
        <f t="shared" si="1"/>
        <v>9.7499999999999993E-8</v>
      </c>
      <c r="F15" s="24">
        <f t="shared" si="1"/>
        <v>9.5185681470137839E-8</v>
      </c>
      <c r="G15" s="24">
        <f t="shared" si="1"/>
        <v>9.396258503401361E-8</v>
      </c>
    </row>
    <row r="16" spans="1:10" x14ac:dyDescent="0.25">
      <c r="A16" s="21" t="s">
        <v>10</v>
      </c>
      <c r="B16" s="21"/>
      <c r="C16" s="19">
        <f>C15*10^9</f>
        <v>121.75563173359451</v>
      </c>
      <c r="D16" s="19">
        <f t="shared" ref="D16:G16" si="2">D15*10^9</f>
        <v>102.82258064516128</v>
      </c>
      <c r="E16" s="19">
        <f t="shared" si="2"/>
        <v>97.5</v>
      </c>
      <c r="F16" s="19">
        <f t="shared" si="2"/>
        <v>95.185681470137837</v>
      </c>
      <c r="G16" s="19">
        <f t="shared" si="2"/>
        <v>93.962585034013614</v>
      </c>
    </row>
    <row r="17" spans="1:7" ht="6.75" customHeight="1" x14ac:dyDescent="0.3">
      <c r="B17" s="16"/>
      <c r="C17" s="16"/>
      <c r="D17" s="16"/>
      <c r="E17" s="16"/>
      <c r="F17" s="16"/>
      <c r="G17" s="16"/>
    </row>
    <row r="18" spans="1:7" x14ac:dyDescent="0.25">
      <c r="A18" s="21" t="s">
        <v>7</v>
      </c>
      <c r="B18" s="21"/>
      <c r="C18" s="20"/>
      <c r="D18" s="17" t="s">
        <v>18</v>
      </c>
      <c r="E18" s="17" t="s">
        <v>19</v>
      </c>
      <c r="F18" s="17" t="s">
        <v>20</v>
      </c>
      <c r="G18" s="17" t="s">
        <v>21</v>
      </c>
    </row>
    <row r="19" spans="1:7" x14ac:dyDescent="0.25">
      <c r="A19" s="21" t="s">
        <v>8</v>
      </c>
      <c r="B19" s="21"/>
      <c r="C19" s="20"/>
      <c r="D19" s="18">
        <f>C6-C7</f>
        <v>1.8800000000000001</v>
      </c>
      <c r="E19" s="18">
        <f>C5-C7</f>
        <v>2.54</v>
      </c>
      <c r="F19" s="18">
        <f>C4-C7</f>
        <v>2.85</v>
      </c>
      <c r="G19" s="18">
        <f>C3-C7</f>
        <v>3.02</v>
      </c>
    </row>
    <row r="20" spans="1:7" x14ac:dyDescent="0.25">
      <c r="A20" s="21" t="s">
        <v>9</v>
      </c>
      <c r="B20" s="21"/>
      <c r="C20" s="20"/>
      <c r="D20" s="24">
        <f>D19*1.6E-19</f>
        <v>3.0080000000000002E-19</v>
      </c>
      <c r="E20" s="24">
        <f t="shared" ref="E20:G20" si="3">E19*1.6E-19</f>
        <v>4.0639999999999996E-19</v>
      </c>
      <c r="F20" s="24">
        <f t="shared" si="3"/>
        <v>4.5600000000000002E-19</v>
      </c>
      <c r="G20" s="24">
        <f t="shared" si="3"/>
        <v>4.8319999999999996E-19</v>
      </c>
    </row>
    <row r="21" spans="1:7" x14ac:dyDescent="0.25">
      <c r="A21" s="21" t="s">
        <v>11</v>
      </c>
      <c r="B21" s="21"/>
      <c r="C21" s="20"/>
      <c r="D21" s="24">
        <f xml:space="preserve"> 6.63E-34*300000000/D20</f>
        <v>6.6123670212765947E-7</v>
      </c>
      <c r="E21" s="24">
        <f t="shared" ref="E21:G21" si="4" xml:space="preserve"> 6.63E-34*300000000/E20</f>
        <v>4.894192913385827E-7</v>
      </c>
      <c r="F21" s="24">
        <f t="shared" si="4"/>
        <v>4.3618421052631573E-7</v>
      </c>
      <c r="G21" s="24">
        <f t="shared" si="4"/>
        <v>4.1163079470198677E-7</v>
      </c>
    </row>
    <row r="22" spans="1:7" x14ac:dyDescent="0.25">
      <c r="A22" s="21" t="s">
        <v>10</v>
      </c>
      <c r="B22" s="21"/>
      <c r="C22" s="20"/>
      <c r="D22" s="19">
        <f>D21*10^9</f>
        <v>661.23670212765944</v>
      </c>
      <c r="E22" s="19">
        <f t="shared" ref="E22:G22" si="5">E21*10^9</f>
        <v>489.4192913385827</v>
      </c>
      <c r="F22" s="19">
        <f t="shared" si="5"/>
        <v>436.18421052631572</v>
      </c>
      <c r="G22" s="19">
        <f t="shared" si="5"/>
        <v>411.63079470198676</v>
      </c>
    </row>
    <row r="23" spans="1:7" ht="6.75" customHeight="1" x14ac:dyDescent="0.3">
      <c r="B23" s="16"/>
      <c r="C23" s="16"/>
      <c r="D23" s="16"/>
      <c r="E23" s="16"/>
      <c r="F23" s="16"/>
      <c r="G23" s="16"/>
    </row>
    <row r="24" spans="1:7" x14ac:dyDescent="0.25">
      <c r="A24" s="21" t="s">
        <v>7</v>
      </c>
      <c r="B24" s="21"/>
      <c r="C24" s="20"/>
      <c r="D24" s="20"/>
      <c r="E24" s="17" t="s">
        <v>22</v>
      </c>
      <c r="F24" s="17" t="s">
        <v>23</v>
      </c>
      <c r="G24" s="17" t="s">
        <v>24</v>
      </c>
    </row>
    <row r="25" spans="1:7" x14ac:dyDescent="0.25">
      <c r="A25" s="21" t="s">
        <v>8</v>
      </c>
      <c r="B25" s="21"/>
      <c r="C25" s="20"/>
      <c r="D25" s="20"/>
      <c r="E25" s="17">
        <f>C5-C6</f>
        <v>0.66</v>
      </c>
      <c r="F25" s="17">
        <f>C4-C6</f>
        <v>0.97</v>
      </c>
      <c r="G25" s="17">
        <f>C3-C6</f>
        <v>1.1400000000000001</v>
      </c>
    </row>
    <row r="26" spans="1:7" x14ac:dyDescent="0.25">
      <c r="A26" s="21" t="s">
        <v>9</v>
      </c>
      <c r="B26" s="21"/>
      <c r="C26" s="20"/>
      <c r="D26" s="20"/>
      <c r="E26" s="24">
        <f>E25*1.6E-19</f>
        <v>1.056E-19</v>
      </c>
      <c r="F26" s="24">
        <f t="shared" ref="F26:G26" si="6">F25*1.6E-19</f>
        <v>1.5519999999999998E-19</v>
      </c>
      <c r="G26" s="24">
        <f t="shared" si="6"/>
        <v>1.8240000000000001E-19</v>
      </c>
    </row>
    <row r="27" spans="1:7" x14ac:dyDescent="0.25">
      <c r="A27" s="21" t="s">
        <v>11</v>
      </c>
      <c r="B27" s="21"/>
      <c r="C27" s="20"/>
      <c r="D27" s="20"/>
      <c r="E27" s="24">
        <f xml:space="preserve"> 6.63E-34*300000000/E26</f>
        <v>1.883522727272727E-6</v>
      </c>
      <c r="F27" s="24">
        <f t="shared" ref="F27:G27" si="7" xml:space="preserve"> 6.63E-34*300000000/F26</f>
        <v>1.2815721649484537E-6</v>
      </c>
      <c r="G27" s="24">
        <f t="shared" si="7"/>
        <v>1.0904605263157893E-6</v>
      </c>
    </row>
    <row r="28" spans="1:7" x14ac:dyDescent="0.25">
      <c r="A28" s="21" t="s">
        <v>10</v>
      </c>
      <c r="B28" s="21"/>
      <c r="C28" s="20"/>
      <c r="D28" s="20"/>
      <c r="E28" s="19">
        <f>E27*10^9</f>
        <v>1883.522727272727</v>
      </c>
      <c r="F28" s="19">
        <f t="shared" ref="F28:G28" si="8">F27*10^9</f>
        <v>1281.5721649484537</v>
      </c>
      <c r="G28" s="19">
        <f t="shared" si="8"/>
        <v>1090.4605263157894</v>
      </c>
    </row>
  </sheetData>
  <mergeCells count="17">
    <mergeCell ref="B10:G10"/>
    <mergeCell ref="A12:B12"/>
    <mergeCell ref="A13:B13"/>
    <mergeCell ref="A14:B14"/>
    <mergeCell ref="A1:H1"/>
    <mergeCell ref="A15:B15"/>
    <mergeCell ref="A16:B16"/>
    <mergeCell ref="A18:B18"/>
    <mergeCell ref="A19:B19"/>
    <mergeCell ref="A20:B20"/>
    <mergeCell ref="A27:B27"/>
    <mergeCell ref="A28:B28"/>
    <mergeCell ref="A21:B21"/>
    <mergeCell ref="A22:B22"/>
    <mergeCell ref="A24:B24"/>
    <mergeCell ref="A25:B25"/>
    <mergeCell ref="A26:B26"/>
  </mergeCells>
  <pageMargins left="0.7" right="0.7" top="0.75" bottom="0.75" header="0.51180555555555496" footer="0.51180555555555496"/>
  <pageSetup paperSize="9" firstPageNumber="0" orientation="portrait" verticalDpi="597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Calculs</vt:lpstr>
    </vt:vector>
  </TitlesOfParts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 ordinateur</dc:creator>
  <cp:lastModifiedBy>A. ROUZAIRE</cp:lastModifiedBy>
  <cp:revision>1</cp:revision>
  <dcterms:created xsi:type="dcterms:W3CDTF">2015-10-01T04:56:42Z</dcterms:created>
  <dcterms:modified xsi:type="dcterms:W3CDTF">2022-07-08T06:25:07Z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_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